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255" windowWidth="24540" windowHeight="12465"/>
  </bookViews>
  <sheets>
    <sheet name="Résultats" sheetId="1" r:id="rId1"/>
    <sheet name="Bilan" sheetId="2" r:id="rId2"/>
    <sheet name="Prévisions" sheetId="3" r:id="rId3"/>
    <sheet name="Condensé" sheetId="4" r:id="rId4"/>
  </sheets>
  <calcPr calcId="125725"/>
</workbook>
</file>

<file path=xl/calcChain.xml><?xml version="1.0" encoding="utf-8"?>
<calcChain xmlns="http://schemas.openxmlformats.org/spreadsheetml/2006/main">
  <c r="F20" i="4"/>
  <c r="F18"/>
  <c r="F13"/>
  <c r="F8"/>
  <c r="C19"/>
  <c r="C12"/>
  <c r="C8"/>
  <c r="B39" i="2"/>
  <c r="B32"/>
  <c r="B28"/>
  <c r="B34" s="1"/>
  <c r="B19"/>
  <c r="B12"/>
  <c r="B21" s="1"/>
  <c r="C29" i="3"/>
  <c r="C9"/>
  <c r="C13" s="1"/>
  <c r="C9" i="1"/>
  <c r="C31" i="3" l="1"/>
  <c r="C21" i="4"/>
  <c r="B41" i="2"/>
  <c r="C29" i="1"/>
  <c r="C13"/>
  <c r="C31" l="1"/>
</calcChain>
</file>

<file path=xl/sharedStrings.xml><?xml version="1.0" encoding="utf-8"?>
<sst xmlns="http://schemas.openxmlformats.org/spreadsheetml/2006/main" count="110" uniqueCount="59">
  <si>
    <t>Dulock</t>
  </si>
  <si>
    <t>Revenus</t>
  </si>
  <si>
    <t>Dépenses</t>
  </si>
  <si>
    <t>Ventes</t>
  </si>
  <si>
    <t>Intérêts créditeurs</t>
  </si>
  <si>
    <t>Coût des marchandises vendues</t>
  </si>
  <si>
    <t>Électricité</t>
  </si>
  <si>
    <t>Téléphone</t>
  </si>
  <si>
    <t>Assurance</t>
  </si>
  <si>
    <t>Taxes et permis</t>
  </si>
  <si>
    <t>Entretien</t>
  </si>
  <si>
    <t>Frais de bureau</t>
  </si>
  <si>
    <t>Frais de représentation</t>
  </si>
  <si>
    <t>Créances douteuses</t>
  </si>
  <si>
    <t>Amortissement bâtisse</t>
  </si>
  <si>
    <t>Amortissement mob. bureau</t>
  </si>
  <si>
    <t>Intérêts débiteurs</t>
  </si>
  <si>
    <t>Total dépenses</t>
  </si>
  <si>
    <t>Bénéfice brut</t>
  </si>
  <si>
    <t>Total des revenus</t>
  </si>
  <si>
    <t>Bénéfice net</t>
  </si>
  <si>
    <t>Charges salariales</t>
  </si>
  <si>
    <t>Actif</t>
  </si>
  <si>
    <t>Actif court terme</t>
  </si>
  <si>
    <t>Encaisse</t>
  </si>
  <si>
    <t>Stock de marchandises</t>
  </si>
  <si>
    <t>Total actifs court terme</t>
  </si>
  <si>
    <t>Actifs long terme</t>
  </si>
  <si>
    <t>Placement long terme</t>
  </si>
  <si>
    <t>Terrain</t>
  </si>
  <si>
    <t>Total actifs long terme</t>
  </si>
  <si>
    <t>PASSIF</t>
  </si>
  <si>
    <t>Passifs court terme</t>
  </si>
  <si>
    <t>Comptes fournisseurs</t>
  </si>
  <si>
    <t>Total passifs court terme</t>
  </si>
  <si>
    <t>Passifs long terme</t>
  </si>
  <si>
    <t>Hypothèque à payer</t>
  </si>
  <si>
    <t>Total passifs long terme</t>
  </si>
  <si>
    <t>Total passif</t>
  </si>
  <si>
    <t>Avoir des actionnaires</t>
  </si>
  <si>
    <t>Capital actions</t>
  </si>
  <si>
    <t>Bénéfices non répartis</t>
  </si>
  <si>
    <t>Total avoir des actionnaires</t>
  </si>
  <si>
    <t>Total passif et avoir des actionnaires</t>
  </si>
  <si>
    <t>Compléter l'en-tête</t>
  </si>
  <si>
    <t>Publicité</t>
  </si>
  <si>
    <t>Comptes clients nets</t>
  </si>
  <si>
    <t>Autres éléments d'actif court terme</t>
  </si>
  <si>
    <t>Mobilier de bureau net</t>
  </si>
  <si>
    <t>Bâtisse net</t>
  </si>
  <si>
    <t>Autres éléments de passif court terme</t>
  </si>
  <si>
    <t>Total actif</t>
  </si>
  <si>
    <t xml:space="preserve">État des résultats </t>
  </si>
  <si>
    <t>Bilan</t>
  </si>
  <si>
    <t xml:space="preserve">Pour l'exercice  2015 </t>
  </si>
  <si>
    <t>Au 31-12-2015</t>
  </si>
  <si>
    <t>Passif</t>
  </si>
  <si>
    <t>Autres charges</t>
  </si>
  <si>
    <t>Amortissements</t>
  </si>
</sst>
</file>

<file path=xl/styles.xml><?xml version="1.0" encoding="utf-8"?>
<styleSheet xmlns="http://schemas.openxmlformats.org/spreadsheetml/2006/main">
  <numFmts count="1">
    <numFmt numFmtId="164" formatCode="#,##0\ &quot;$&quot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4" fontId="0" fillId="0" borderId="0" xfId="0" applyNumberFormat="1"/>
    <xf numFmtId="4" fontId="0" fillId="0" borderId="10" xfId="0" applyNumberFormat="1" applyBorder="1"/>
    <xf numFmtId="0" fontId="16" fillId="0" borderId="0" xfId="0" applyFont="1"/>
    <xf numFmtId="0" fontId="0" fillId="0" borderId="0" xfId="0" applyAlignment="1">
      <alignment horizontal="left" indent="1"/>
    </xf>
    <xf numFmtId="4" fontId="0" fillId="0" borderId="11" xfId="0" applyNumberFormat="1" applyBorder="1"/>
    <xf numFmtId="4" fontId="16" fillId="0" borderId="13" xfId="0" applyNumberFormat="1" applyFont="1" applyBorder="1"/>
    <xf numFmtId="4" fontId="0" fillId="0" borderId="12" xfId="0" applyNumberFormat="1" applyBorder="1"/>
    <xf numFmtId="4" fontId="0" fillId="0" borderId="0" xfId="0" applyNumberFormat="1" applyBorder="1"/>
    <xf numFmtId="4" fontId="16" fillId="0" borderId="0" xfId="0" applyNumberFormat="1" applyFont="1" applyBorder="1"/>
    <xf numFmtId="10" fontId="0" fillId="0" borderId="0" xfId="0" applyNumberFormat="1"/>
    <xf numFmtId="0" fontId="16" fillId="0" borderId="0" xfId="0" applyNumberFormat="1" applyFont="1" applyBorder="1" applyAlignment="1">
      <alignment horizontal="center"/>
    </xf>
    <xf numFmtId="0" fontId="16" fillId="0" borderId="10" xfId="0" applyNumberFormat="1" applyFont="1" applyBorder="1" applyAlignment="1">
      <alignment horizontal="center"/>
    </xf>
    <xf numFmtId="0" fontId="18" fillId="0" borderId="0" xfId="0" applyFont="1"/>
    <xf numFmtId="0" fontId="14" fillId="0" borderId="0" xfId="0" applyFont="1"/>
    <xf numFmtId="9" fontId="0" fillId="0" borderId="0" xfId="0" applyNumberFormat="1"/>
    <xf numFmtId="0" fontId="0" fillId="0" borderId="0" xfId="0" applyFont="1" applyAlignment="1">
      <alignment horizontal="left" indent="1"/>
    </xf>
    <xf numFmtId="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4" fontId="16" fillId="0" borderId="0" xfId="0" applyNumberFormat="1" applyFont="1"/>
    <xf numFmtId="4" fontId="16" fillId="0" borderId="10" xfId="0" applyNumberFormat="1" applyFont="1" applyBorder="1"/>
    <xf numFmtId="0" fontId="19" fillId="0" borderId="0" xfId="0" applyFo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G32"/>
  <sheetViews>
    <sheetView showGridLines="0" tabSelected="1" workbookViewId="0">
      <selection activeCell="E28" sqref="E28"/>
    </sheetView>
  </sheetViews>
  <sheetFormatPr baseColWidth="10" defaultRowHeight="15"/>
  <cols>
    <col min="2" max="2" width="21" customWidth="1"/>
    <col min="3" max="3" width="11.42578125" style="1"/>
    <col min="4" max="4" width="4.5703125" style="8" customWidth="1"/>
  </cols>
  <sheetData>
    <row r="1" spans="1:7" ht="21">
      <c r="A1" s="13" t="s">
        <v>0</v>
      </c>
    </row>
    <row r="2" spans="1:7">
      <c r="A2" s="14" t="s">
        <v>44</v>
      </c>
    </row>
    <row r="3" spans="1:7">
      <c r="A3" s="14"/>
    </row>
    <row r="5" spans="1:7">
      <c r="C5" s="12">
        <v>2015</v>
      </c>
      <c r="D5" s="11"/>
      <c r="E5" s="12">
        <v>2014</v>
      </c>
    </row>
    <row r="6" spans="1:7">
      <c r="A6" s="3" t="s">
        <v>1</v>
      </c>
    </row>
    <row r="7" spans="1:7">
      <c r="A7" s="4" t="s">
        <v>3</v>
      </c>
      <c r="C7" s="1">
        <v>485652</v>
      </c>
      <c r="E7" s="1">
        <v>519647.64</v>
      </c>
      <c r="G7" s="10"/>
    </row>
    <row r="8" spans="1:7">
      <c r="A8" s="4" t="s">
        <v>4</v>
      </c>
      <c r="C8" s="2">
        <v>1176</v>
      </c>
      <c r="E8" s="2">
        <v>1164.24</v>
      </c>
      <c r="G8" s="10"/>
    </row>
    <row r="9" spans="1:7">
      <c r="A9" s="3" t="s">
        <v>19</v>
      </c>
      <c r="C9" s="1">
        <f>SUM(C7:C8)</f>
        <v>486828</v>
      </c>
      <c r="E9" s="1">
        <v>520811.88</v>
      </c>
      <c r="G9" s="10"/>
    </row>
    <row r="10" spans="1:7" ht="4.5" customHeight="1">
      <c r="E10" s="1"/>
      <c r="G10" s="10"/>
    </row>
    <row r="11" spans="1:7">
      <c r="A11" s="3" t="s">
        <v>5</v>
      </c>
      <c r="C11" s="2">
        <v>325265</v>
      </c>
      <c r="E11" s="2">
        <v>312254.40000000002</v>
      </c>
      <c r="G11" s="10"/>
    </row>
    <row r="12" spans="1:7" ht="4.5" customHeight="1">
      <c r="E12" s="1"/>
      <c r="G12" s="10"/>
    </row>
    <row r="13" spans="1:7">
      <c r="A13" s="3" t="s">
        <v>18</v>
      </c>
      <c r="C13" s="1">
        <f>C9-C11</f>
        <v>161563</v>
      </c>
      <c r="E13" s="1">
        <v>208557.47999999998</v>
      </c>
      <c r="G13" s="10"/>
    </row>
    <row r="14" spans="1:7" ht="4.5" customHeight="1">
      <c r="E14" s="1"/>
      <c r="G14" s="10"/>
    </row>
    <row r="15" spans="1:7">
      <c r="A15" s="3" t="s">
        <v>2</v>
      </c>
      <c r="E15" s="1"/>
      <c r="G15" s="10"/>
    </row>
    <row r="16" spans="1:7">
      <c r="A16" s="4" t="s">
        <v>21</v>
      </c>
      <c r="C16" s="1">
        <v>82917.919999999998</v>
      </c>
      <c r="E16" s="1">
        <v>86234.64</v>
      </c>
      <c r="G16" s="10"/>
    </row>
    <row r="17" spans="1:7">
      <c r="A17" s="4" t="s">
        <v>6</v>
      </c>
      <c r="C17" s="1">
        <v>5882.56</v>
      </c>
      <c r="E17" s="1">
        <v>6117.8600000000006</v>
      </c>
      <c r="G17" s="10"/>
    </row>
    <row r="18" spans="1:7">
      <c r="A18" s="4" t="s">
        <v>7</v>
      </c>
      <c r="C18" s="1">
        <v>2401.67</v>
      </c>
      <c r="E18" s="1">
        <v>2377.65</v>
      </c>
      <c r="G18" s="10"/>
    </row>
    <row r="19" spans="1:7">
      <c r="A19" s="4" t="s">
        <v>45</v>
      </c>
      <c r="C19" s="1">
        <v>548</v>
      </c>
      <c r="E19" s="1">
        <v>531.55999999999995</v>
      </c>
      <c r="G19" s="10"/>
    </row>
    <row r="20" spans="1:7">
      <c r="A20" s="4" t="s">
        <v>8</v>
      </c>
      <c r="C20" s="1">
        <v>2500</v>
      </c>
      <c r="E20" s="1">
        <v>2475</v>
      </c>
      <c r="G20" s="10"/>
    </row>
    <row r="21" spans="1:7">
      <c r="A21" s="4" t="s">
        <v>9</v>
      </c>
      <c r="C21" s="1">
        <v>3420</v>
      </c>
      <c r="E21" s="1">
        <v>3830.4</v>
      </c>
      <c r="G21" s="10"/>
    </row>
    <row r="22" spans="1:7">
      <c r="A22" s="4" t="s">
        <v>10</v>
      </c>
      <c r="C22" s="1">
        <v>890</v>
      </c>
      <c r="E22" s="1">
        <v>863.3</v>
      </c>
      <c r="G22" s="10"/>
    </row>
    <row r="23" spans="1:7">
      <c r="A23" s="4" t="s">
        <v>11</v>
      </c>
      <c r="C23" s="1">
        <v>4165</v>
      </c>
      <c r="E23" s="1">
        <v>4456.55</v>
      </c>
      <c r="G23" s="10"/>
    </row>
    <row r="24" spans="1:7">
      <c r="A24" s="4" t="s">
        <v>12</v>
      </c>
      <c r="C24" s="1">
        <v>588</v>
      </c>
      <c r="E24" s="1">
        <v>646.79999999999995</v>
      </c>
      <c r="G24" s="10"/>
    </row>
    <row r="25" spans="1:7">
      <c r="A25" s="4" t="s">
        <v>13</v>
      </c>
      <c r="C25" s="1">
        <v>3170.33</v>
      </c>
      <c r="E25" s="1">
        <v>3392.25</v>
      </c>
      <c r="G25" s="10"/>
    </row>
    <row r="26" spans="1:7">
      <c r="A26" s="4" t="s">
        <v>14</v>
      </c>
      <c r="C26" s="1">
        <v>5070</v>
      </c>
      <c r="E26" s="1">
        <v>5070</v>
      </c>
      <c r="G26" s="10"/>
    </row>
    <row r="27" spans="1:7">
      <c r="A27" s="4" t="s">
        <v>15</v>
      </c>
      <c r="C27" s="1">
        <v>1800</v>
      </c>
      <c r="E27" s="1">
        <v>1800</v>
      </c>
      <c r="G27" s="10"/>
    </row>
    <row r="28" spans="1:7">
      <c r="A28" s="4" t="s">
        <v>16</v>
      </c>
      <c r="C28" s="2">
        <v>9773.8700000000008</v>
      </c>
      <c r="E28" s="2">
        <v>10164.820000000002</v>
      </c>
      <c r="G28" s="10"/>
    </row>
    <row r="29" spans="1:7">
      <c r="A29" s="3" t="s">
        <v>17</v>
      </c>
      <c r="C29" s="5">
        <f>SUM(C16:C28)</f>
        <v>123127.34999999999</v>
      </c>
      <c r="E29" s="5">
        <v>127173.83</v>
      </c>
      <c r="G29" s="10"/>
    </row>
    <row r="30" spans="1:7" ht="4.5" customHeight="1">
      <c r="C30" s="7"/>
      <c r="E30" s="7"/>
      <c r="G30" s="10"/>
    </row>
    <row r="31" spans="1:7" ht="15.75" thickBot="1">
      <c r="A31" s="3" t="s">
        <v>20</v>
      </c>
      <c r="B31" s="3"/>
      <c r="C31" s="6">
        <f>C13-C29</f>
        <v>38435.650000000009</v>
      </c>
      <c r="D31" s="9"/>
      <c r="E31" s="6">
        <v>81383.64999999998</v>
      </c>
      <c r="G31" s="10"/>
    </row>
    <row r="32" spans="1:7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B42"/>
  <sheetViews>
    <sheetView showGridLines="0" workbookViewId="0">
      <selection activeCell="A22" sqref="A22"/>
    </sheetView>
  </sheetViews>
  <sheetFormatPr baseColWidth="10" defaultRowHeight="15"/>
  <cols>
    <col min="1" max="1" width="37.42578125" customWidth="1"/>
    <col min="2" max="2" width="11.42578125" style="1"/>
  </cols>
  <sheetData>
    <row r="1" spans="1:2" ht="21">
      <c r="A1" s="13" t="s">
        <v>0</v>
      </c>
    </row>
    <row r="2" spans="1:2">
      <c r="A2" s="14" t="s">
        <v>44</v>
      </c>
    </row>
    <row r="3" spans="1:2">
      <c r="A3" s="14"/>
    </row>
    <row r="5" spans="1:2">
      <c r="A5" s="3" t="s">
        <v>22</v>
      </c>
    </row>
    <row r="7" spans="1:2">
      <c r="A7" s="3" t="s">
        <v>23</v>
      </c>
    </row>
    <row r="8" spans="1:2">
      <c r="A8" s="4" t="s">
        <v>24</v>
      </c>
      <c r="B8" s="1">
        <v>9852</v>
      </c>
    </row>
    <row r="9" spans="1:2">
      <c r="A9" s="4" t="s">
        <v>46</v>
      </c>
      <c r="B9" s="1">
        <v>17084.61</v>
      </c>
    </row>
    <row r="10" spans="1:2">
      <c r="A10" s="4" t="s">
        <v>25</v>
      </c>
      <c r="B10" s="1">
        <v>132928.20000000001</v>
      </c>
    </row>
    <row r="11" spans="1:2">
      <c r="A11" s="4" t="s">
        <v>47</v>
      </c>
      <c r="B11" s="2">
        <v>9112.93</v>
      </c>
    </row>
    <row r="12" spans="1:2">
      <c r="A12" s="3" t="s">
        <v>26</v>
      </c>
      <c r="B12" s="1">
        <f>SUM(B8:B11)</f>
        <v>168977.74</v>
      </c>
    </row>
    <row r="13" spans="1:2" ht="6.75" customHeight="1"/>
    <row r="14" spans="1:2">
      <c r="A14" s="3" t="s">
        <v>27</v>
      </c>
    </row>
    <row r="15" spans="1:2">
      <c r="A15" s="4" t="s">
        <v>28</v>
      </c>
      <c r="B15" s="1">
        <v>24000</v>
      </c>
    </row>
    <row r="16" spans="1:2">
      <c r="A16" s="4" t="s">
        <v>48</v>
      </c>
      <c r="B16" s="1">
        <v>22200</v>
      </c>
    </row>
    <row r="17" spans="1:2">
      <c r="A17" s="4" t="s">
        <v>49</v>
      </c>
      <c r="B17" s="1">
        <v>116610</v>
      </c>
    </row>
    <row r="18" spans="1:2">
      <c r="A18" s="4" t="s">
        <v>29</v>
      </c>
      <c r="B18" s="2">
        <v>52650</v>
      </c>
    </row>
    <row r="19" spans="1:2">
      <c r="A19" s="3" t="s">
        <v>30</v>
      </c>
      <c r="B19" s="5">
        <f>SUM(B15:B18)</f>
        <v>215460</v>
      </c>
    </row>
    <row r="20" spans="1:2" ht="6.75" customHeight="1"/>
    <row r="21" spans="1:2" ht="15.75" thickBot="1">
      <c r="A21" s="3" t="s">
        <v>51</v>
      </c>
      <c r="B21" s="6">
        <f>B12+B19</f>
        <v>384437.74</v>
      </c>
    </row>
    <row r="22" spans="1:2" ht="6.75" customHeight="1" thickTop="1"/>
    <row r="23" spans="1:2">
      <c r="A23" t="s">
        <v>31</v>
      </c>
    </row>
    <row r="24" spans="1:2" ht="6.75" customHeight="1"/>
    <row r="25" spans="1:2">
      <c r="A25" s="3" t="s">
        <v>32</v>
      </c>
    </row>
    <row r="26" spans="1:2">
      <c r="A26" s="4" t="s">
        <v>33</v>
      </c>
      <c r="B26" s="1">
        <v>7755.28</v>
      </c>
    </row>
    <row r="27" spans="1:2">
      <c r="A27" s="4" t="s">
        <v>50</v>
      </c>
      <c r="B27" s="2">
        <v>5678.64</v>
      </c>
    </row>
    <row r="28" spans="1:2">
      <c r="A28" s="3" t="s">
        <v>34</v>
      </c>
      <c r="B28" s="1">
        <f>SUM(B26:B27)</f>
        <v>13433.92</v>
      </c>
    </row>
    <row r="29" spans="1:2" ht="6.75" customHeight="1"/>
    <row r="30" spans="1:2">
      <c r="A30" s="3" t="s">
        <v>35</v>
      </c>
    </row>
    <row r="31" spans="1:2">
      <c r="A31" s="4" t="s">
        <v>36</v>
      </c>
      <c r="B31" s="2">
        <v>116680</v>
      </c>
    </row>
    <row r="32" spans="1:2">
      <c r="A32" s="3" t="s">
        <v>37</v>
      </c>
      <c r="B32" s="5">
        <f>B31</f>
        <v>116680</v>
      </c>
    </row>
    <row r="33" spans="1:2" ht="6.75" customHeight="1"/>
    <row r="34" spans="1:2">
      <c r="A34" s="3" t="s">
        <v>38</v>
      </c>
      <c r="B34" s="20">
        <f>B28+B32</f>
        <v>130113.92</v>
      </c>
    </row>
    <row r="35" spans="1:2" ht="6.75" customHeight="1"/>
    <row r="36" spans="1:2">
      <c r="A36" s="3" t="s">
        <v>39</v>
      </c>
    </row>
    <row r="37" spans="1:2">
      <c r="A37" s="4" t="s">
        <v>40</v>
      </c>
      <c r="B37" s="1">
        <v>10000</v>
      </c>
    </row>
    <row r="38" spans="1:2">
      <c r="A38" s="4" t="s">
        <v>41</v>
      </c>
      <c r="B38" s="2">
        <v>244323.82</v>
      </c>
    </row>
    <row r="39" spans="1:2">
      <c r="A39" s="3" t="s">
        <v>42</v>
      </c>
      <c r="B39" s="21">
        <f>SUM(B37:B38)</f>
        <v>254323.82</v>
      </c>
    </row>
    <row r="40" spans="1:2" ht="6.75" customHeight="1"/>
    <row r="41" spans="1:2" ht="15.75" thickBot="1">
      <c r="A41" s="3" t="s">
        <v>43</v>
      </c>
      <c r="B41" s="6">
        <f>B34+B39</f>
        <v>384437.74</v>
      </c>
    </row>
    <row r="42" spans="1:2" ht="15.7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J32"/>
  <sheetViews>
    <sheetView showGridLines="0" workbookViewId="0">
      <selection activeCell="C28" sqref="C28"/>
    </sheetView>
  </sheetViews>
  <sheetFormatPr baseColWidth="10" defaultRowHeight="15"/>
  <cols>
    <col min="2" max="2" width="21" customWidth="1"/>
    <col min="3" max="3" width="11.42578125" style="1"/>
    <col min="4" max="4" width="4.5703125" style="8" customWidth="1"/>
    <col min="6" max="6" width="31" bestFit="1" customWidth="1"/>
    <col min="7" max="7" width="20.140625" customWidth="1"/>
  </cols>
  <sheetData>
    <row r="1" spans="1:10" ht="21">
      <c r="A1" s="13" t="s">
        <v>0</v>
      </c>
    </row>
    <row r="2" spans="1:10">
      <c r="A2" s="14" t="s">
        <v>44</v>
      </c>
    </row>
    <row r="3" spans="1:10">
      <c r="A3" s="14"/>
    </row>
    <row r="5" spans="1:10">
      <c r="C5" s="12">
        <v>2015</v>
      </c>
      <c r="D5" s="11"/>
    </row>
    <row r="6" spans="1:10">
      <c r="A6" s="3" t="s">
        <v>1</v>
      </c>
    </row>
    <row r="7" spans="1:10">
      <c r="A7" s="4" t="s">
        <v>3</v>
      </c>
      <c r="C7" s="1">
        <v>485652</v>
      </c>
      <c r="I7" s="4"/>
      <c r="J7" s="15"/>
    </row>
    <row r="8" spans="1:10">
      <c r="A8" s="4" t="s">
        <v>4</v>
      </c>
      <c r="C8" s="2">
        <v>1176</v>
      </c>
      <c r="I8" s="4"/>
      <c r="J8" s="15"/>
    </row>
    <row r="9" spans="1:10">
      <c r="A9" s="3" t="s">
        <v>19</v>
      </c>
      <c r="C9" s="1">
        <f>SUM(C7:C8)</f>
        <v>486828</v>
      </c>
      <c r="I9" s="16"/>
      <c r="J9" s="17"/>
    </row>
    <row r="10" spans="1:10" ht="6" customHeight="1">
      <c r="I10" s="4"/>
      <c r="J10" s="10"/>
    </row>
    <row r="11" spans="1:10">
      <c r="A11" s="3" t="s">
        <v>5</v>
      </c>
      <c r="C11" s="2">
        <v>325265</v>
      </c>
      <c r="I11" s="4"/>
      <c r="J11" s="15"/>
    </row>
    <row r="12" spans="1:10" ht="6" customHeight="1">
      <c r="I12" s="4"/>
      <c r="J12" s="15"/>
    </row>
    <row r="13" spans="1:10">
      <c r="A13" s="3" t="s">
        <v>18</v>
      </c>
      <c r="C13" s="1">
        <f>C9-C11</f>
        <v>161563</v>
      </c>
      <c r="I13" s="4"/>
      <c r="J13" s="15"/>
    </row>
    <row r="14" spans="1:10" ht="6" customHeight="1">
      <c r="I14" s="4"/>
      <c r="J14" s="15"/>
    </row>
    <row r="15" spans="1:10">
      <c r="A15" s="3" t="s">
        <v>2</v>
      </c>
      <c r="I15" s="4"/>
      <c r="J15" s="18"/>
    </row>
    <row r="16" spans="1:10">
      <c r="A16" s="4" t="s">
        <v>21</v>
      </c>
      <c r="C16" s="1">
        <v>82917.919999999998</v>
      </c>
      <c r="I16" s="4"/>
      <c r="J16" s="15"/>
    </row>
    <row r="17" spans="1:10">
      <c r="A17" s="4" t="s">
        <v>6</v>
      </c>
      <c r="C17" s="1">
        <v>5882.56</v>
      </c>
      <c r="I17" s="4"/>
      <c r="J17" s="15"/>
    </row>
    <row r="18" spans="1:10">
      <c r="A18" s="4" t="s">
        <v>7</v>
      </c>
      <c r="C18" s="1">
        <v>2401.67</v>
      </c>
      <c r="I18" s="4"/>
      <c r="J18" s="15"/>
    </row>
    <row r="19" spans="1:10">
      <c r="A19" s="4" t="s">
        <v>45</v>
      </c>
      <c r="C19" s="1">
        <v>548</v>
      </c>
      <c r="I19" s="4"/>
      <c r="J19" s="18"/>
    </row>
    <row r="20" spans="1:10">
      <c r="A20" s="4" t="s">
        <v>8</v>
      </c>
      <c r="C20" s="1">
        <v>2500</v>
      </c>
      <c r="I20" s="4"/>
      <c r="J20" s="18"/>
    </row>
    <row r="21" spans="1:10">
      <c r="A21" s="4" t="s">
        <v>9</v>
      </c>
      <c r="C21" s="1">
        <v>3420</v>
      </c>
      <c r="I21" s="4"/>
      <c r="J21" s="18"/>
    </row>
    <row r="22" spans="1:10">
      <c r="A22" s="4" t="s">
        <v>10</v>
      </c>
      <c r="C22" s="1">
        <v>890</v>
      </c>
      <c r="I22" s="4"/>
      <c r="J22" s="19"/>
    </row>
    <row r="23" spans="1:10">
      <c r="A23" s="4" t="s">
        <v>11</v>
      </c>
      <c r="C23" s="1">
        <v>4165</v>
      </c>
      <c r="F23" s="10"/>
    </row>
    <row r="24" spans="1:10">
      <c r="A24" s="4" t="s">
        <v>12</v>
      </c>
      <c r="C24" s="1">
        <v>588</v>
      </c>
      <c r="F24" s="10"/>
    </row>
    <row r="25" spans="1:10">
      <c r="A25" s="4" t="s">
        <v>13</v>
      </c>
      <c r="C25" s="1">
        <v>3170.33</v>
      </c>
      <c r="F25" s="10"/>
    </row>
    <row r="26" spans="1:10">
      <c r="A26" s="4" t="s">
        <v>14</v>
      </c>
      <c r="C26" s="1">
        <v>5070</v>
      </c>
      <c r="F26" s="10"/>
    </row>
    <row r="27" spans="1:10">
      <c r="A27" s="4" t="s">
        <v>15</v>
      </c>
      <c r="C27" s="1">
        <v>1800</v>
      </c>
      <c r="F27" s="10"/>
    </row>
    <row r="28" spans="1:10">
      <c r="A28" s="4" t="s">
        <v>16</v>
      </c>
      <c r="C28" s="2">
        <v>9773.8700000000008</v>
      </c>
      <c r="F28" s="10"/>
    </row>
    <row r="29" spans="1:10">
      <c r="A29" s="3" t="s">
        <v>17</v>
      </c>
      <c r="C29" s="5">
        <f>SUM(C16:C28)</f>
        <v>123127.34999999999</v>
      </c>
      <c r="F29" s="10"/>
    </row>
    <row r="30" spans="1:10" ht="6" customHeight="1">
      <c r="C30" s="7"/>
      <c r="F30" s="10"/>
    </row>
    <row r="31" spans="1:10" ht="15.75" thickBot="1">
      <c r="A31" s="3" t="s">
        <v>20</v>
      </c>
      <c r="B31" s="3"/>
      <c r="C31" s="6">
        <f>C13-C29</f>
        <v>38435.650000000009</v>
      </c>
      <c r="D31" s="9"/>
      <c r="F31" s="10"/>
    </row>
    <row r="32" spans="1:10" ht="15.75" thickTop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F22"/>
  <sheetViews>
    <sheetView showGridLines="0" workbookViewId="0">
      <selection activeCell="F17" sqref="F17"/>
    </sheetView>
  </sheetViews>
  <sheetFormatPr baseColWidth="10" defaultRowHeight="15"/>
  <cols>
    <col min="1" max="1" width="29.7109375" bestFit="1" customWidth="1"/>
    <col min="2" max="2" width="3.42578125" customWidth="1"/>
    <col min="4" max="4" width="4.5703125" customWidth="1"/>
    <col min="5" max="5" width="37.42578125" customWidth="1"/>
    <col min="6" max="6" width="11.42578125" style="1"/>
  </cols>
  <sheetData>
    <row r="1" spans="1:6" ht="21">
      <c r="A1" s="13" t="s">
        <v>0</v>
      </c>
      <c r="C1" s="1"/>
      <c r="E1" s="13" t="s">
        <v>0</v>
      </c>
    </row>
    <row r="2" spans="1:6">
      <c r="A2" s="22" t="s">
        <v>52</v>
      </c>
      <c r="C2" s="1"/>
      <c r="E2" s="22" t="s">
        <v>53</v>
      </c>
    </row>
    <row r="3" spans="1:6">
      <c r="A3" s="22" t="s">
        <v>54</v>
      </c>
      <c r="C3" s="1"/>
      <c r="E3" s="3" t="s">
        <v>55</v>
      </c>
    </row>
    <row r="4" spans="1:6" ht="15" customHeight="1">
      <c r="C4" s="1"/>
    </row>
    <row r="5" spans="1:6" ht="15" customHeight="1">
      <c r="A5" s="3" t="s">
        <v>1</v>
      </c>
      <c r="C5" s="1"/>
      <c r="E5" s="3" t="s">
        <v>22</v>
      </c>
    </row>
    <row r="6" spans="1:6" ht="15" customHeight="1">
      <c r="A6" s="4" t="s">
        <v>3</v>
      </c>
      <c r="C6" s="1">
        <v>485652</v>
      </c>
      <c r="E6" s="16" t="s">
        <v>26</v>
      </c>
      <c r="F6" s="1">
        <v>168977.74</v>
      </c>
    </row>
    <row r="7" spans="1:6" ht="15" customHeight="1">
      <c r="A7" s="4" t="s">
        <v>4</v>
      </c>
      <c r="C7" s="2">
        <v>1176</v>
      </c>
      <c r="E7" s="16" t="s">
        <v>30</v>
      </c>
      <c r="F7" s="2">
        <v>215460</v>
      </c>
    </row>
    <row r="8" spans="1:6" ht="15" customHeight="1" thickBot="1">
      <c r="A8" s="3" t="s">
        <v>19</v>
      </c>
      <c r="C8" s="1">
        <f>SUM(C6:C7)</f>
        <v>486828</v>
      </c>
      <c r="E8" s="3" t="s">
        <v>51</v>
      </c>
      <c r="F8" s="6">
        <f>SUM(F6:F7)</f>
        <v>384437.74</v>
      </c>
    </row>
    <row r="9" spans="1:6" ht="15" customHeight="1" thickTop="1">
      <c r="C9" s="1"/>
    </row>
    <row r="10" spans="1:6" ht="15" customHeight="1">
      <c r="A10" s="3" t="s">
        <v>5</v>
      </c>
      <c r="C10" s="2">
        <v>325265</v>
      </c>
      <c r="E10" s="3" t="s">
        <v>56</v>
      </c>
    </row>
    <row r="11" spans="1:6" ht="15" customHeight="1">
      <c r="C11" s="1"/>
      <c r="E11" s="16" t="s">
        <v>34</v>
      </c>
      <c r="F11" s="8">
        <v>13433.92</v>
      </c>
    </row>
    <row r="12" spans="1:6" ht="15" customHeight="1">
      <c r="A12" s="3" t="s">
        <v>18</v>
      </c>
      <c r="C12" s="1">
        <f>C8-C10</f>
        <v>161563</v>
      </c>
      <c r="E12" s="16" t="s">
        <v>37</v>
      </c>
      <c r="F12" s="2">
        <v>116680</v>
      </c>
    </row>
    <row r="13" spans="1:6" ht="15" customHeight="1">
      <c r="C13" s="1"/>
      <c r="E13" s="3" t="s">
        <v>38</v>
      </c>
      <c r="F13" s="20">
        <f>SUM(F11:F12)</f>
        <v>130113.92</v>
      </c>
    </row>
    <row r="14" spans="1:6" ht="15" customHeight="1">
      <c r="A14" s="3" t="s">
        <v>2</v>
      </c>
      <c r="C14" s="1"/>
    </row>
    <row r="15" spans="1:6" ht="15" customHeight="1">
      <c r="A15" s="4" t="s">
        <v>21</v>
      </c>
      <c r="C15" s="1">
        <v>82917.919999999998</v>
      </c>
      <c r="E15" s="3" t="s">
        <v>39</v>
      </c>
    </row>
    <row r="16" spans="1:6" ht="15" customHeight="1">
      <c r="A16" s="4" t="s">
        <v>57</v>
      </c>
      <c r="C16" s="1">
        <v>23565.559999999998</v>
      </c>
      <c r="E16" s="4" t="s">
        <v>40</v>
      </c>
      <c r="F16" s="1">
        <v>10000</v>
      </c>
    </row>
    <row r="17" spans="1:6" ht="15" customHeight="1">
      <c r="A17" s="4" t="s">
        <v>58</v>
      </c>
      <c r="C17" s="1">
        <v>6870</v>
      </c>
      <c r="E17" s="4" t="s">
        <v>41</v>
      </c>
      <c r="F17" s="2">
        <v>244323.82</v>
      </c>
    </row>
    <row r="18" spans="1:6" ht="15" customHeight="1">
      <c r="A18" s="4" t="s">
        <v>16</v>
      </c>
      <c r="C18" s="2">
        <v>9773.8700000000008</v>
      </c>
      <c r="E18" s="3" t="s">
        <v>42</v>
      </c>
      <c r="F18" s="21">
        <f>SUM(F16:F17)</f>
        <v>254323.82</v>
      </c>
    </row>
    <row r="19" spans="1:6" ht="15" customHeight="1">
      <c r="A19" s="3" t="s">
        <v>17</v>
      </c>
      <c r="C19" s="5">
        <f>SUM(C15:C18)</f>
        <v>123127.34999999999</v>
      </c>
    </row>
    <row r="20" spans="1:6" ht="15" customHeight="1" thickBot="1">
      <c r="C20" s="7"/>
      <c r="E20" s="3" t="s">
        <v>43</v>
      </c>
      <c r="F20" s="6">
        <f>F13+F18</f>
        <v>384437.74</v>
      </c>
    </row>
    <row r="21" spans="1:6" ht="15" customHeight="1" thickTop="1" thickBot="1">
      <c r="A21" s="3" t="s">
        <v>20</v>
      </c>
      <c r="B21" s="3"/>
      <c r="C21" s="6">
        <f>C12-C19</f>
        <v>38435.650000000009</v>
      </c>
    </row>
    <row r="22" spans="1:6" ht="15" customHeight="1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Résultats</vt:lpstr>
      <vt:lpstr>Bilan</vt:lpstr>
      <vt:lpstr>Prévisions</vt:lpstr>
      <vt:lpstr>Condensé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2014-08-13T17:23:26Z</dcterms:created>
  <dcterms:modified xsi:type="dcterms:W3CDTF">2015-09-16T21:28:54Z</dcterms:modified>
</cp:coreProperties>
</file>